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GJ\Documents\マーケティング\"/>
    </mc:Choice>
  </mc:AlternateContent>
  <bookViews>
    <workbookView xWindow="0" yWindow="0" windowWidth="25830" windowHeight="9540"/>
  </bookViews>
  <sheets>
    <sheet name="バックテスト分析（円口座）" sheetId="1" r:id="rId1"/>
    <sheet name="バックテストデータの見方"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 l="1"/>
  <c r="C16" i="1" s="1"/>
  <c r="G11" i="1" l="1"/>
  <c r="G5" i="1"/>
  <c r="C20" i="1"/>
  <c r="C14" i="1"/>
  <c r="C10" i="1"/>
  <c r="C5" i="1"/>
  <c r="C15" i="1" l="1"/>
</calcChain>
</file>

<file path=xl/sharedStrings.xml><?xml version="1.0" encoding="utf-8"?>
<sst xmlns="http://schemas.openxmlformats.org/spreadsheetml/2006/main" count="44" uniqueCount="38">
  <si>
    <t>年数</t>
  </si>
  <si>
    <t>年間平均損益</t>
  </si>
  <si>
    <t>総取引回数</t>
  </si>
  <si>
    <t>年間平均取引回数</t>
  </si>
  <si>
    <t>最大DD</t>
  </si>
  <si>
    <t>最大保有ポジション数</t>
  </si>
  <si>
    <t>期待年利</t>
  </si>
  <si>
    <t>期待年間獲得pips</t>
  </si>
  <si>
    <t>勝率</t>
  </si>
  <si>
    <t>推奨証拠金(最大ＤＤが余剰証拠金の50％)</t>
    <rPh sb="6" eb="8">
      <t>サイダイ</t>
    </rPh>
    <rPh sb="11" eb="13">
      <t>ヨジョウ</t>
    </rPh>
    <rPh sb="13" eb="16">
      <t>ショウコキン</t>
    </rPh>
    <phoneticPr fontId="2"/>
  </si>
  <si>
    <t>ペイオフレシオ</t>
    <phoneticPr fontId="2"/>
  </si>
  <si>
    <t>年数（整数）　上で割り出した年月を"年.月"で記入</t>
    <rPh sb="3" eb="5">
      <t>セイスウ</t>
    </rPh>
    <rPh sb="7" eb="8">
      <t>ウエ</t>
    </rPh>
    <rPh sb="9" eb="10">
      <t>ワ</t>
    </rPh>
    <rPh sb="11" eb="12">
      <t>ダ</t>
    </rPh>
    <rPh sb="14" eb="16">
      <t>ネンゲツ</t>
    </rPh>
    <rPh sb="18" eb="19">
      <t>ネン</t>
    </rPh>
    <rPh sb="20" eb="21">
      <t>ツキ</t>
    </rPh>
    <rPh sb="23" eb="25">
      <t>キニュウ</t>
    </rPh>
    <phoneticPr fontId="2"/>
  </si>
  <si>
    <t>クロス円の通貨ペアの証拠金計算</t>
    <rPh sb="3" eb="4">
      <t>エン</t>
    </rPh>
    <rPh sb="5" eb="7">
      <t>ツウカ</t>
    </rPh>
    <rPh sb="10" eb="13">
      <t>ショウコキン</t>
    </rPh>
    <rPh sb="13" eb="15">
      <t>ケイサン</t>
    </rPh>
    <phoneticPr fontId="2"/>
  </si>
  <si>
    <t>使用する通貨ペアの現在レート</t>
    <rPh sb="0" eb="2">
      <t>シヨウ</t>
    </rPh>
    <rPh sb="4" eb="6">
      <t>ツウカ</t>
    </rPh>
    <rPh sb="9" eb="11">
      <t>ゲンザイ</t>
    </rPh>
    <phoneticPr fontId="2"/>
  </si>
  <si>
    <t>円</t>
    <rPh sb="0" eb="1">
      <t>エン</t>
    </rPh>
    <phoneticPr fontId="2"/>
  </si>
  <si>
    <t>１万通貨（0.1ロット）あたりの証拠金</t>
    <rPh sb="1" eb="2">
      <t>マン</t>
    </rPh>
    <rPh sb="2" eb="4">
      <t>ツウカ</t>
    </rPh>
    <rPh sb="16" eb="19">
      <t>ショウコキン</t>
    </rPh>
    <phoneticPr fontId="2"/>
  </si>
  <si>
    <t>レバレッジ</t>
    <phoneticPr fontId="2"/>
  </si>
  <si>
    <t>倍</t>
    <rPh sb="0" eb="1">
      <t>バイ</t>
    </rPh>
    <phoneticPr fontId="2"/>
  </si>
  <si>
    <t>クロスドルの通貨ペアの証拠金計算</t>
    <rPh sb="6" eb="8">
      <t>ツウカ</t>
    </rPh>
    <rPh sb="11" eb="14">
      <t>ショウコキン</t>
    </rPh>
    <rPh sb="14" eb="16">
      <t>ケイサン</t>
    </rPh>
    <phoneticPr fontId="2"/>
  </si>
  <si>
    <t>GBPUSDの場合、GBPJPYのレートを入力</t>
    <rPh sb="7" eb="9">
      <t>バアイ</t>
    </rPh>
    <rPh sb="21" eb="23">
      <t>ニュウリョク</t>
    </rPh>
    <phoneticPr fontId="2"/>
  </si>
  <si>
    <t>その他の通貨ペアはデモ口座で実際にポジションをとってみるとすぐわかります。</t>
    <rPh sb="2" eb="3">
      <t>タ</t>
    </rPh>
    <rPh sb="4" eb="6">
      <t>ツウカ</t>
    </rPh>
    <rPh sb="11" eb="13">
      <t>コウザ</t>
    </rPh>
    <rPh sb="14" eb="16">
      <t>ジッサイ</t>
    </rPh>
    <phoneticPr fontId="2"/>
  </si>
  <si>
    <t>バルサラの破産確率表のエクセルはこちらでダウンロード可能です</t>
    <rPh sb="5" eb="7">
      <t>ハサン</t>
    </rPh>
    <rPh sb="7" eb="9">
      <t>カクリツ</t>
    </rPh>
    <rPh sb="9" eb="10">
      <t>ヒョウ</t>
    </rPh>
    <rPh sb="26" eb="28">
      <t>カノウ</t>
    </rPh>
    <phoneticPr fontId="2"/>
  </si>
  <si>
    <t>※黄色いセルに必要項目を入力してください</t>
    <rPh sb="1" eb="3">
      <t>キイロ</t>
    </rPh>
    <rPh sb="7" eb="9">
      <t>ヒツヨウ</t>
    </rPh>
    <rPh sb="9" eb="11">
      <t>コウモク</t>
    </rPh>
    <rPh sb="12" eb="14">
      <t>ニュウリョク</t>
    </rPh>
    <phoneticPr fontId="2"/>
  </si>
  <si>
    <t>http://memo.eightban.com/excel/balsara</t>
    <phoneticPr fontId="2"/>
  </si>
  <si>
    <t>総損益（純益）</t>
    <rPh sb="4" eb="6">
      <t>ジュンエキ</t>
    </rPh>
    <phoneticPr fontId="2"/>
  </si>
  <si>
    <t>平均獲得金額</t>
    <rPh sb="0" eb="2">
      <t>ヘイキン</t>
    </rPh>
    <rPh sb="2" eb="4">
      <t>カクトク</t>
    </rPh>
    <rPh sb="4" eb="6">
      <t>キンガク</t>
    </rPh>
    <phoneticPr fontId="2"/>
  </si>
  <si>
    <t>平均損失金額</t>
    <rPh sb="0" eb="2">
      <t>ヘイキン</t>
    </rPh>
    <rPh sb="2" eb="4">
      <t>ソンシツ</t>
    </rPh>
    <rPh sb="4" eb="6">
      <t>キンガク</t>
    </rPh>
    <phoneticPr fontId="2"/>
  </si>
  <si>
    <t>バックテスト開始年月（年/月）</t>
    <rPh sb="9" eb="10">
      <t>ゲツ</t>
    </rPh>
    <rPh sb="11" eb="12">
      <t>ネン</t>
    </rPh>
    <rPh sb="13" eb="14">
      <t>ツキ</t>
    </rPh>
    <phoneticPr fontId="2"/>
  </si>
  <si>
    <t>バックテスト終了年月（年/月）</t>
    <rPh sb="9" eb="10">
      <t>ゲツ</t>
    </rPh>
    <phoneticPr fontId="2"/>
  </si>
  <si>
    <t>0.1ロットあたりの必要証拠金</t>
    <rPh sb="10" eb="12">
      <t>ヒツヨウ</t>
    </rPh>
    <rPh sb="12" eb="15">
      <t>ショウコキン</t>
    </rPh>
    <phoneticPr fontId="2"/>
  </si>
  <si>
    <t>①パラメーターで基本の運用ロットを確認してください</t>
    <rPh sb="8" eb="10">
      <t>キホン</t>
    </rPh>
    <rPh sb="11" eb="13">
      <t>ウンヨウ</t>
    </rPh>
    <rPh sb="17" eb="19">
      <t>カクニン</t>
    </rPh>
    <phoneticPr fontId="2"/>
  </si>
  <si>
    <t>②純益はバックテスト期間中の損益です</t>
    <rPh sb="1" eb="3">
      <t>ジュンエキ</t>
    </rPh>
    <rPh sb="10" eb="12">
      <t>キカン</t>
    </rPh>
    <rPh sb="12" eb="13">
      <t>チュウ</t>
    </rPh>
    <rPh sb="14" eb="16">
      <t>ソンエキ</t>
    </rPh>
    <phoneticPr fontId="2"/>
  </si>
  <si>
    <t>③最大ドローダウン　：期間中の最大損失額です</t>
    <rPh sb="1" eb="3">
      <t>サイダイ</t>
    </rPh>
    <rPh sb="11" eb="14">
      <t>キカンチュウ</t>
    </rPh>
    <rPh sb="15" eb="17">
      <t>サイダイ</t>
    </rPh>
    <rPh sb="17" eb="20">
      <t>ソンシツガク</t>
    </rPh>
    <phoneticPr fontId="2"/>
  </si>
  <si>
    <t>④総取引回数</t>
    <rPh sb="1" eb="2">
      <t>ソウ</t>
    </rPh>
    <rPh sb="2" eb="4">
      <t>トリヒキ</t>
    </rPh>
    <rPh sb="4" eb="6">
      <t>カイスウ</t>
    </rPh>
    <phoneticPr fontId="2"/>
  </si>
  <si>
    <t>⑤勝率</t>
    <rPh sb="1" eb="3">
      <t>ショウリツ</t>
    </rPh>
    <phoneticPr fontId="2"/>
  </si>
  <si>
    <t>⑥平均勝ちトレード：　１回の取引における平均利益額です</t>
    <rPh sb="1" eb="3">
      <t>ヘイキン</t>
    </rPh>
    <rPh sb="3" eb="4">
      <t>カ</t>
    </rPh>
    <rPh sb="12" eb="13">
      <t>カイ</t>
    </rPh>
    <rPh sb="14" eb="16">
      <t>トリヒキ</t>
    </rPh>
    <rPh sb="20" eb="22">
      <t>ヘイキン</t>
    </rPh>
    <rPh sb="22" eb="24">
      <t>リエキ</t>
    </rPh>
    <rPh sb="24" eb="25">
      <t>ガク</t>
    </rPh>
    <phoneticPr fontId="2"/>
  </si>
  <si>
    <t>平均敗トレード：１回の取引における平均損失額です</t>
    <rPh sb="0" eb="2">
      <t>ヘイキン</t>
    </rPh>
    <rPh sb="2" eb="3">
      <t>ヤブ</t>
    </rPh>
    <rPh sb="9" eb="10">
      <t>カイ</t>
    </rPh>
    <rPh sb="11" eb="13">
      <t>トリヒキ</t>
    </rPh>
    <rPh sb="17" eb="19">
      <t>ヘイキン</t>
    </rPh>
    <rPh sb="19" eb="21">
      <t>ソンシツ</t>
    </rPh>
    <rPh sb="21" eb="22">
      <t>ガク</t>
    </rPh>
    <phoneticPr fontId="2"/>
  </si>
  <si>
    <t>0.1=1万通貨です</t>
    <rPh sb="5" eb="6">
      <t>マン</t>
    </rPh>
    <rPh sb="6" eb="8">
      <t>ツウカ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</si>
</sst>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yyyy&quot;年&quot;m&quot;月&quot;;@"/>
    <numFmt numFmtId="177" formatCode="0.0"/>
    <numFmt numFmtId="178" formatCode="#,##0_);[Red]\(#,##0\)"/>
  </numFmts>
  <fonts count="4" x14ac:knownFonts="1">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6">
    <xf numFmtId="0" fontId="0" fillId="0" borderId="0" xfId="0">
      <alignment vertical="center"/>
    </xf>
    <xf numFmtId="177" fontId="0" fillId="0" borderId="0" xfId="0" applyNumberFormat="1">
      <alignment vertical="center"/>
    </xf>
    <xf numFmtId="0" fontId="0" fillId="0" borderId="1" xfId="0" applyBorder="1">
      <alignment vertical="center"/>
    </xf>
    <xf numFmtId="176" fontId="0" fillId="2" borderId="1" xfId="0" applyNumberFormat="1" applyFill="1" applyBorder="1">
      <alignment vertical="center"/>
    </xf>
    <xf numFmtId="0" fontId="0" fillId="0" borderId="1" xfId="0" applyBorder="1" applyAlignment="1">
      <alignment horizontal="right" vertical="center" wrapText="1"/>
    </xf>
    <xf numFmtId="0" fontId="0" fillId="2" borderId="1" xfId="0" applyNumberFormat="1" applyFill="1" applyBorder="1" applyAlignment="1">
      <alignment horizontal="right" vertical="center" wrapText="1"/>
    </xf>
    <xf numFmtId="0" fontId="0" fillId="2" borderId="1" xfId="0" applyFill="1" applyBorder="1">
      <alignment vertical="center"/>
    </xf>
    <xf numFmtId="1" fontId="0" fillId="0" borderId="1" xfId="0" applyNumberFormat="1" applyBorder="1">
      <alignment vertical="center"/>
    </xf>
    <xf numFmtId="9" fontId="0" fillId="0" borderId="1" xfId="0" applyNumberFormat="1" applyBorder="1">
      <alignment vertical="center"/>
    </xf>
    <xf numFmtId="178" fontId="0" fillId="0" borderId="3" xfId="0" applyNumberFormat="1" applyBorder="1">
      <alignment vertical="center"/>
    </xf>
    <xf numFmtId="0" fontId="0" fillId="0" borderId="2" xfId="0" applyBorder="1">
      <alignment vertical="center"/>
    </xf>
    <xf numFmtId="0" fontId="0" fillId="2" borderId="3" xfId="0" applyFill="1" applyBorder="1">
      <alignment vertical="center"/>
    </xf>
    <xf numFmtId="0" fontId="1" fillId="0" borderId="0" xfId="0" applyFont="1">
      <alignment vertical="center"/>
    </xf>
    <xf numFmtId="0" fontId="3" fillId="0" borderId="0" xfId="1">
      <alignment vertical="center"/>
    </xf>
    <xf numFmtId="5" fontId="0" fillId="0" borderId="1" xfId="0" applyNumberFormat="1" applyBorder="1">
      <alignment vertical="center"/>
    </xf>
    <xf numFmtId="2" fontId="0" fillId="0" borderId="1" xfId="0" applyNumberFormat="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19050</xdr:colOff>
      <xdr:row>1</xdr:row>
      <xdr:rowOff>76200</xdr:rowOff>
    </xdr:from>
    <xdr:to>
      <xdr:col>12</xdr:col>
      <xdr:colOff>676275</xdr:colOff>
      <xdr:row>36</xdr:row>
      <xdr:rowOff>95250</xdr:rowOff>
    </xdr:to>
    <xdr:grpSp>
      <xdr:nvGrpSpPr>
        <xdr:cNvPr id="9" name="グループ化 8"/>
        <xdr:cNvGrpSpPr/>
      </xdr:nvGrpSpPr>
      <xdr:grpSpPr>
        <a:xfrm>
          <a:off x="19050" y="247650"/>
          <a:ext cx="8886825" cy="6019800"/>
          <a:chOff x="2066925" y="257175"/>
          <a:chExt cx="8886825" cy="6019800"/>
        </a:xfrm>
      </xdr:grpSpPr>
      <xdr:pic>
        <xdr:nvPicPr>
          <xdr:cNvPr id="2" name="図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66925" y="257175"/>
            <a:ext cx="8886825" cy="6019800"/>
          </a:xfrm>
          <a:prstGeom prst="rect">
            <a:avLst/>
          </a:prstGeom>
          <a:ln>
            <a:solidFill>
              <a:srgbClr val="FF0000"/>
            </a:solidFill>
          </a:ln>
        </xdr:spPr>
      </xdr:pic>
      <xdr:sp macro="" textlink="">
        <xdr:nvSpPr>
          <xdr:cNvPr id="3" name="正方形/長方形 2"/>
          <xdr:cNvSpPr/>
        </xdr:nvSpPr>
        <xdr:spPr>
          <a:xfrm>
            <a:off x="2543175" y="4695825"/>
            <a:ext cx="1209675" cy="2762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xdr:cNvSpPr/>
        </xdr:nvSpPr>
        <xdr:spPr>
          <a:xfrm>
            <a:off x="3781425" y="4314825"/>
            <a:ext cx="2886075" cy="26670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正方形/長方形 4"/>
          <xdr:cNvSpPr/>
        </xdr:nvSpPr>
        <xdr:spPr>
          <a:xfrm>
            <a:off x="2571751" y="3533776"/>
            <a:ext cx="1181100" cy="2476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3505200" y="5400675"/>
            <a:ext cx="6991350" cy="20954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正方形/長方形 6"/>
          <xdr:cNvSpPr/>
        </xdr:nvSpPr>
        <xdr:spPr>
          <a:xfrm>
            <a:off x="4781551" y="1657350"/>
            <a:ext cx="428624" cy="20002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正方形/長方形 7"/>
          <xdr:cNvSpPr/>
        </xdr:nvSpPr>
        <xdr:spPr>
          <a:xfrm>
            <a:off x="3781425" y="4924424"/>
            <a:ext cx="3324225" cy="238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memo.eightban.com/excel/balsar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0"/>
  <sheetViews>
    <sheetView showGridLines="0" tabSelected="1" workbookViewId="0">
      <selection activeCell="J9" sqref="J9"/>
    </sheetView>
  </sheetViews>
  <sheetFormatPr defaultRowHeight="13.5" x14ac:dyDescent="0.15"/>
  <cols>
    <col min="2" max="2" width="41.875" customWidth="1"/>
    <col min="3" max="3" width="24.625" customWidth="1"/>
    <col min="6" max="6" width="34" customWidth="1"/>
    <col min="7" max="7" width="10.25" bestFit="1" customWidth="1"/>
    <col min="8" max="8" width="4.75" customWidth="1"/>
    <col min="11" max="11" width="11.25" customWidth="1"/>
  </cols>
  <sheetData>
    <row r="1" spans="2:12" ht="19.5" customHeight="1" x14ac:dyDescent="0.15">
      <c r="B1" s="12" t="s">
        <v>22</v>
      </c>
    </row>
    <row r="2" spans="2:12" ht="20.25" customHeight="1" x14ac:dyDescent="0.15"/>
    <row r="3" spans="2:12" ht="20.25" customHeight="1" x14ac:dyDescent="0.15">
      <c r="B3" s="2" t="s">
        <v>27</v>
      </c>
      <c r="C3" s="3">
        <v>38353</v>
      </c>
      <c r="F3" t="s">
        <v>12</v>
      </c>
      <c r="L3" s="1"/>
    </row>
    <row r="4" spans="2:12" ht="20.25" customHeight="1" x14ac:dyDescent="0.15">
      <c r="B4" s="2" t="s">
        <v>28</v>
      </c>
      <c r="C4" s="3">
        <v>43009</v>
      </c>
      <c r="F4" s="2" t="s">
        <v>13</v>
      </c>
      <c r="G4" s="11">
        <v>104</v>
      </c>
      <c r="H4" s="10" t="s">
        <v>14</v>
      </c>
    </row>
    <row r="5" spans="2:12" ht="20.25" customHeight="1" x14ac:dyDescent="0.15">
      <c r="B5" s="2" t="s">
        <v>0</v>
      </c>
      <c r="C5" s="4" t="str">
        <f>DATEDIF(C3,C4,"Y")&amp;"年"
&amp;DATEDIF(C3,C4,"YM")&amp;"ヶ月"</f>
        <v>12年9ヶ月</v>
      </c>
      <c r="F5" s="2" t="s">
        <v>15</v>
      </c>
      <c r="G5" s="9">
        <f>10000*G4/G6</f>
        <v>41600</v>
      </c>
      <c r="H5" s="10" t="s">
        <v>14</v>
      </c>
    </row>
    <row r="6" spans="2:12" ht="20.25" customHeight="1" x14ac:dyDescent="0.15">
      <c r="B6" s="2" t="s">
        <v>11</v>
      </c>
      <c r="C6" s="5">
        <v>12.9</v>
      </c>
      <c r="F6" s="2" t="s">
        <v>16</v>
      </c>
      <c r="G6" s="11">
        <v>25</v>
      </c>
      <c r="H6" s="10" t="s">
        <v>17</v>
      </c>
    </row>
    <row r="7" spans="2:12" ht="20.25" customHeight="1" x14ac:dyDescent="0.15">
      <c r="B7" s="2" t="s">
        <v>24</v>
      </c>
      <c r="C7" s="6">
        <v>1320250</v>
      </c>
    </row>
    <row r="8" spans="2:12" ht="20.25" customHeight="1" x14ac:dyDescent="0.15">
      <c r="B8" s="2" t="s">
        <v>1</v>
      </c>
      <c r="C8" s="7">
        <f>C7/C6</f>
        <v>102344.96124031008</v>
      </c>
    </row>
    <row r="9" spans="2:12" ht="20.25" customHeight="1" x14ac:dyDescent="0.15">
      <c r="B9" s="2" t="s">
        <v>2</v>
      </c>
      <c r="C9" s="6">
        <v>6540</v>
      </c>
      <c r="F9" t="s">
        <v>18</v>
      </c>
    </row>
    <row r="10" spans="2:12" ht="20.25" customHeight="1" x14ac:dyDescent="0.15">
      <c r="B10" s="2" t="s">
        <v>3</v>
      </c>
      <c r="C10" s="7">
        <f>C9/C6</f>
        <v>506.97674418604652</v>
      </c>
      <c r="F10" s="2" t="s">
        <v>19</v>
      </c>
      <c r="G10" s="11">
        <v>124</v>
      </c>
      <c r="H10" s="10" t="s">
        <v>14</v>
      </c>
    </row>
    <row r="11" spans="2:12" ht="20.25" customHeight="1" x14ac:dyDescent="0.15">
      <c r="B11" s="2" t="s">
        <v>4</v>
      </c>
      <c r="C11" s="6">
        <v>114116</v>
      </c>
      <c r="F11" s="2" t="s">
        <v>15</v>
      </c>
      <c r="G11" s="9">
        <f>10000*G10/G12</f>
        <v>49600</v>
      </c>
      <c r="H11" s="10" t="s">
        <v>14</v>
      </c>
    </row>
    <row r="12" spans="2:12" ht="20.25" customHeight="1" x14ac:dyDescent="0.15">
      <c r="B12" s="2" t="s">
        <v>5</v>
      </c>
      <c r="C12" s="2">
        <v>1</v>
      </c>
      <c r="F12" s="2" t="s">
        <v>16</v>
      </c>
      <c r="G12" s="11">
        <v>25</v>
      </c>
      <c r="H12" s="10" t="s">
        <v>17</v>
      </c>
    </row>
    <row r="13" spans="2:12" ht="20.25" customHeight="1" x14ac:dyDescent="0.15">
      <c r="B13" s="2" t="s">
        <v>29</v>
      </c>
      <c r="C13" s="6">
        <v>49600</v>
      </c>
    </row>
    <row r="14" spans="2:12" ht="20.25" customHeight="1" x14ac:dyDescent="0.15">
      <c r="B14" s="2" t="s">
        <v>9</v>
      </c>
      <c r="C14" s="14">
        <f>(C13*C12)+(C11*2)</f>
        <v>277832</v>
      </c>
    </row>
    <row r="15" spans="2:12" ht="20.25" customHeight="1" x14ac:dyDescent="0.15">
      <c r="B15" s="2" t="s">
        <v>6</v>
      </c>
      <c r="C15" s="8">
        <f>C8/C14</f>
        <v>0.36836995464996858</v>
      </c>
    </row>
    <row r="16" spans="2:12" ht="20.25" customHeight="1" x14ac:dyDescent="0.15">
      <c r="B16" s="2" t="s">
        <v>7</v>
      </c>
      <c r="C16" s="7">
        <f>C8/100</f>
        <v>1023.4496124031008</v>
      </c>
      <c r="F16" t="s">
        <v>20</v>
      </c>
    </row>
    <row r="17" spans="2:6" ht="20.25" customHeight="1" x14ac:dyDescent="0.15">
      <c r="B17" s="2" t="s">
        <v>8</v>
      </c>
      <c r="C17" s="6">
        <v>69.5</v>
      </c>
    </row>
    <row r="18" spans="2:6" ht="20.25" customHeight="1" x14ac:dyDescent="0.15">
      <c r="B18" s="2" t="s">
        <v>25</v>
      </c>
      <c r="C18" s="6">
        <v>67733</v>
      </c>
      <c r="F18" t="s">
        <v>21</v>
      </c>
    </row>
    <row r="19" spans="2:6" ht="20.25" customHeight="1" x14ac:dyDescent="0.15">
      <c r="B19" s="2" t="s">
        <v>26</v>
      </c>
      <c r="C19" s="6">
        <v>24387</v>
      </c>
      <c r="F19" s="13" t="s">
        <v>23</v>
      </c>
    </row>
    <row r="20" spans="2:6" ht="20.25" customHeight="1" x14ac:dyDescent="0.15">
      <c r="B20" s="2" t="s">
        <v>10</v>
      </c>
      <c r="C20" s="15">
        <f>C18/C19</f>
        <v>2.777422397178825</v>
      </c>
    </row>
  </sheetData>
  <phoneticPr fontId="2"/>
  <hyperlinks>
    <hyperlink ref="F19"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10:O29"/>
  <sheetViews>
    <sheetView showGridLines="0" zoomScaleNormal="100" workbookViewId="0">
      <selection activeCell="T3" sqref="T3"/>
    </sheetView>
  </sheetViews>
  <sheetFormatPr defaultRowHeight="13.5" x14ac:dyDescent="0.15"/>
  <sheetData>
    <row r="10" spans="15:15" x14ac:dyDescent="0.15">
      <c r="O10" t="s">
        <v>30</v>
      </c>
    </row>
    <row r="11" spans="15:15" x14ac:dyDescent="0.15">
      <c r="O11" t="s">
        <v>37</v>
      </c>
    </row>
    <row r="22" spans="15:15" x14ac:dyDescent="0.15">
      <c r="O22" t="s">
        <v>31</v>
      </c>
    </row>
    <row r="24" spans="15:15" x14ac:dyDescent="0.15">
      <c r="O24" t="s">
        <v>32</v>
      </c>
    </row>
    <row r="26" spans="15:15" x14ac:dyDescent="0.15">
      <c r="O26" t="s">
        <v>33</v>
      </c>
    </row>
    <row r="27" spans="15:15" x14ac:dyDescent="0.15">
      <c r="O27" t="s">
        <v>34</v>
      </c>
    </row>
    <row r="28" spans="15:15" x14ac:dyDescent="0.15">
      <c r="O28" t="s">
        <v>35</v>
      </c>
    </row>
    <row r="29" spans="15:15" x14ac:dyDescent="0.15">
      <c r="O29" t="s">
        <v>36</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バックテスト分析（円口座）</vt:lpstr>
      <vt:lpstr>バックテストデータの見方</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GGJ</dc:creator>
  <cp:lastModifiedBy>GGJ</cp:lastModifiedBy>
  <dcterms:created xsi:type="dcterms:W3CDTF">2020-11-11T07:53:57Z</dcterms:created>
  <dcterms:modified xsi:type="dcterms:W3CDTF">2020-11-12T10:29:26Z</dcterms:modified>
</cp:coreProperties>
</file>